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AG14" i="1" l="1"/>
  <c r="AB14" i="1" l="1"/>
  <c r="W4" i="1"/>
  <c r="W5" i="1"/>
  <c r="W6" i="1"/>
  <c r="W7" i="1"/>
  <c r="W8" i="1"/>
  <c r="W9" i="1"/>
  <c r="W10" i="1"/>
  <c r="W11" i="1"/>
  <c r="W12" i="1"/>
  <c r="W13" i="1"/>
  <c r="W3" i="1"/>
  <c r="C14" i="1"/>
  <c r="R14" i="1"/>
  <c r="W14" i="1" l="1"/>
  <c r="M14" i="1" l="1"/>
  <c r="H14" i="1" l="1"/>
</calcChain>
</file>

<file path=xl/sharedStrings.xml><?xml version="1.0" encoding="utf-8"?>
<sst xmlns="http://schemas.openxmlformats.org/spreadsheetml/2006/main" count="93" uniqueCount="23">
  <si>
    <t>1.野生動物危害</t>
  </si>
  <si>
    <t>2.鳥擊危害</t>
  </si>
  <si>
    <t>3.人員危害</t>
  </si>
  <si>
    <t>4.車輛危害</t>
  </si>
  <si>
    <t>5.航空器危害</t>
  </si>
  <si>
    <t xml:space="preserve"> 6.FOD危害</t>
  </si>
  <si>
    <t>7.消防救護危害</t>
  </si>
  <si>
    <t>8.保安危害</t>
  </si>
  <si>
    <t>9.設備危害</t>
  </si>
  <si>
    <t>10.施工危害</t>
  </si>
  <si>
    <t>11.飛航管制危害</t>
  </si>
  <si>
    <t>總計</t>
    <phoneticPr fontId="3" type="noConversion"/>
  </si>
  <si>
    <t>總計</t>
    <phoneticPr fontId="3" type="noConversion"/>
  </si>
  <si>
    <t>總計</t>
    <phoneticPr fontId="3" type="noConversion"/>
  </si>
  <si>
    <t>109年全年度安全通報事件</t>
    <phoneticPr fontId="2" type="noConversion"/>
  </si>
  <si>
    <t>108年全年度安全通報事件</t>
    <phoneticPr fontId="2" type="noConversion"/>
  </si>
  <si>
    <t>110年第一季安全通報事件</t>
    <phoneticPr fontId="2" type="noConversion"/>
  </si>
  <si>
    <t>110年第二季安全通報事件</t>
    <phoneticPr fontId="2" type="noConversion"/>
  </si>
  <si>
    <t>110年第三季安全通報事件</t>
    <phoneticPr fontId="2" type="noConversion"/>
  </si>
  <si>
    <t>110年第四季安全通報事件</t>
    <phoneticPr fontId="2" type="noConversion"/>
  </si>
  <si>
    <t>110年全年度安全通報事件</t>
    <phoneticPr fontId="2" type="noConversion"/>
  </si>
  <si>
    <t>2021年1月1日至11月24日航機起降數:13394架次</t>
    <phoneticPr fontId="2" type="noConversion"/>
  </si>
  <si>
    <t>2020年1月1日至11月24日航機起降數:20427架次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</si>
</sst>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color theme="1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B0F0"/>
      <name val="標楷體"/>
      <family val="4"/>
      <charset val="136"/>
    </font>
    <font>
      <sz val="12"/>
      <color rgb="FF00B050"/>
      <name val="標楷體"/>
      <family val="4"/>
      <charset val="136"/>
    </font>
    <font>
      <sz val="12"/>
      <color theme="9" tint="-0.249977111117893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theme="9" tint="-0.249977111117893"/>
      <name val="新細明體"/>
      <family val="1"/>
      <charset val="136"/>
      <scheme val="minor"/>
    </font>
    <font>
      <sz val="12"/>
      <color rgb="FFC00000"/>
      <name val="標楷體"/>
      <family val="4"/>
      <charset val="136"/>
    </font>
    <font>
      <sz val="12"/>
      <color rgb="FFC00000"/>
      <name val="新細明體"/>
      <family val="1"/>
      <charset val="136"/>
      <scheme val="minor"/>
    </font>
    <font>
      <b/>
      <sz val="26"/>
      <color rgb="FF7030A0"/>
      <name val="標楷體"/>
      <family val="4"/>
      <charset val="136"/>
    </font>
    <font>
      <b/>
      <sz val="26"/>
      <color theme="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4" fillId="0" borderId="1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1" fillId="0" borderId="1" xfId="0" applyFont="1" applyBorder="1" applyAlignment="1"/>
    <xf numFmtId="0" fontId="10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/>
  </cellXfs>
  <cellStyles count="3">
    <cellStyle name="一般" xfId="0" builtinId="0"/>
    <cellStyle name="一般 2" xfId="1"/>
    <cellStyle name="輔色3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工作表1!$A$2</c:f>
              <c:strCache>
                <c:ptCount val="1"/>
                <c:pt idx="0">
                  <c:v>110年第一季安全通報事件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工作表1!$C$3:$C$13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06656"/>
        <c:axId val="144827904"/>
      </c:barChart>
      <c:catAx>
        <c:axId val="14480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4827904"/>
        <c:crosses val="autoZero"/>
        <c:auto val="1"/>
        <c:lblAlgn val="ctr"/>
        <c:lblOffset val="100"/>
        <c:noMultiLvlLbl val="0"/>
      </c:catAx>
      <c:valAx>
        <c:axId val="1448279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80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工作表1!$F$2</c:f>
              <c:strCache>
                <c:ptCount val="1"/>
                <c:pt idx="0">
                  <c:v>110年第二季安全通報事件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工作表1!$H$3:$H$13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95968"/>
        <c:axId val="149797504"/>
      </c:barChart>
      <c:catAx>
        <c:axId val="14979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9797504"/>
        <c:crosses val="autoZero"/>
        <c:auto val="1"/>
        <c:lblAlgn val="ctr"/>
        <c:lblOffset val="100"/>
        <c:noMultiLvlLbl val="0"/>
      </c:catAx>
      <c:valAx>
        <c:axId val="149797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79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工作表1!$K$2</c:f>
              <c:strCache>
                <c:ptCount val="1"/>
                <c:pt idx="0">
                  <c:v>110年第三季安全通報事件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工作表1!$M$3:$M$13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09408"/>
        <c:axId val="198430720"/>
      </c:barChart>
      <c:catAx>
        <c:axId val="14980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8430720"/>
        <c:crosses val="autoZero"/>
        <c:auto val="1"/>
        <c:lblAlgn val="ctr"/>
        <c:lblOffset val="100"/>
        <c:noMultiLvlLbl val="0"/>
      </c:catAx>
      <c:valAx>
        <c:axId val="19843072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80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工作表1!$P$2</c:f>
              <c:strCache>
                <c:ptCount val="1"/>
                <c:pt idx="0">
                  <c:v>110年第四季安全通報事件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工作表1!$R$3:$R$13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28416"/>
        <c:axId val="170038400"/>
      </c:barChart>
      <c:catAx>
        <c:axId val="170028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70038400"/>
        <c:crosses val="autoZero"/>
        <c:auto val="1"/>
        <c:lblAlgn val="ctr"/>
        <c:lblOffset val="100"/>
        <c:noMultiLvlLbl val="0"/>
      </c:catAx>
      <c:valAx>
        <c:axId val="17003840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02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altLang="zh-TW" sz="2400"/>
              <a:t>110</a:t>
            </a:r>
            <a:r>
              <a:rPr lang="zh-TW" altLang="en-US" sz="2400"/>
              <a:t>年全年度安全通報事件</a:t>
            </a:r>
            <a:r>
              <a:rPr lang="en-US" altLang="zh-TW" sz="2400"/>
              <a:t>-82</a:t>
            </a:r>
            <a:r>
              <a:rPr lang="zh-TW" altLang="en-US" sz="2400"/>
              <a:t>件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工作表1!$U$2</c:f>
              <c:strCache>
                <c:ptCount val="1"/>
                <c:pt idx="0">
                  <c:v>110年全年度安全通報事件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工作表1!$W$3:$W$13</c:f>
              <c:numCache>
                <c:formatCode>General</c:formatCode>
                <c:ptCount val="11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47744"/>
        <c:axId val="170061824"/>
      </c:barChart>
      <c:catAx>
        <c:axId val="17004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70061824"/>
        <c:crosses val="autoZero"/>
        <c:auto val="1"/>
        <c:lblAlgn val="ctr"/>
        <c:lblOffset val="100"/>
        <c:noMultiLvlLbl val="0"/>
      </c:catAx>
      <c:valAx>
        <c:axId val="17006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04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altLang="zh-TW" sz="2400"/>
              <a:t>109</a:t>
            </a:r>
            <a:r>
              <a:rPr lang="zh-TW" altLang="en-US" sz="2400"/>
              <a:t>年全年度安全通報事件</a:t>
            </a:r>
            <a:r>
              <a:rPr lang="en-US" altLang="zh-TW" sz="2400"/>
              <a:t>-101</a:t>
            </a:r>
            <a:r>
              <a:rPr lang="zh-TW" altLang="en-US" sz="2400"/>
              <a:t>件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54615755684157E-2"/>
          <c:y val="8.6895919677995606E-2"/>
          <c:w val="0.95947974681820825"/>
          <c:h val="0.86582973438439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工作表1!$Z$2</c:f>
              <c:strCache>
                <c:ptCount val="1"/>
                <c:pt idx="0">
                  <c:v>109年全年度安全通報事件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工作表1!$AB$3:$AB$13</c:f>
              <c:numCache>
                <c:formatCode>General</c:formatCode>
                <c:ptCount val="11"/>
                <c:pt idx="0">
                  <c:v>6</c:v>
                </c:pt>
                <c:pt idx="1">
                  <c:v>18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15</c:v>
                </c:pt>
                <c:pt idx="6">
                  <c:v>2</c:v>
                </c:pt>
                <c:pt idx="7">
                  <c:v>0</c:v>
                </c:pt>
                <c:pt idx="8">
                  <c:v>23</c:v>
                </c:pt>
                <c:pt idx="9">
                  <c:v>17</c:v>
                </c:pt>
                <c:pt idx="1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56032"/>
        <c:axId val="170157568"/>
      </c:barChart>
      <c:catAx>
        <c:axId val="17015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0157568"/>
        <c:crosses val="autoZero"/>
        <c:auto val="1"/>
        <c:lblAlgn val="ctr"/>
        <c:lblOffset val="100"/>
        <c:noMultiLvlLbl val="0"/>
      </c:catAx>
      <c:valAx>
        <c:axId val="170157568"/>
        <c:scaling>
          <c:orientation val="minMax"/>
          <c:max val="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15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26146</xdr:colOff>
      <xdr:row>15</xdr:row>
      <xdr:rowOff>62750</xdr:rowOff>
    </xdr:from>
    <xdr:to>
      <xdr:col>9</xdr:col>
      <xdr:colOff>171823</xdr:colOff>
      <xdr:row>31</xdr:row>
      <xdr:rowOff>164352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20</xdr:col>
      <xdr:colOff>190501</xdr:colOff>
      <xdr:row>31</xdr:row>
      <xdr:rowOff>101602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9</xdr:col>
      <xdr:colOff>144319</xdr:colOff>
      <xdr:row>49</xdr:row>
      <xdr:rowOff>101602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20</xdr:col>
      <xdr:colOff>190501</xdr:colOff>
      <xdr:row>49</xdr:row>
      <xdr:rowOff>101602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67830</xdr:colOff>
      <xdr:row>15</xdr:row>
      <xdr:rowOff>18761</xdr:rowOff>
    </xdr:from>
    <xdr:to>
      <xdr:col>37</xdr:col>
      <xdr:colOff>125557</xdr:colOff>
      <xdr:row>49</xdr:row>
      <xdr:rowOff>7216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0</xdr:colOff>
      <xdr:row>15</xdr:row>
      <xdr:rowOff>0</xdr:rowOff>
    </xdr:from>
    <xdr:to>
      <xdr:col>54</xdr:col>
      <xdr:colOff>57727</xdr:colOff>
      <xdr:row>48</xdr:row>
      <xdr:rowOff>210705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52"/>
  <sheetViews>
    <sheetView tabSelected="1" topLeftCell="S7" zoomScale="70" zoomScaleNormal="70" workbookViewId="0">
      <selection activeCell="AR11" sqref="AR11"/>
    </sheetView>
  </sheetViews>
  <sheetFormatPr defaultRowHeight="16.5"/>
  <cols>
    <col min="1" max="1" width="9.5" customWidth="1"/>
  </cols>
  <sheetData>
    <row r="2" spans="1:33">
      <c r="A2" s="37" t="s">
        <v>16</v>
      </c>
      <c r="B2" s="37"/>
      <c r="C2" s="37"/>
      <c r="D2" s="6"/>
      <c r="F2" s="38" t="s">
        <v>17</v>
      </c>
      <c r="G2" s="38"/>
      <c r="H2" s="38"/>
      <c r="I2" s="6"/>
      <c r="K2" s="36" t="s">
        <v>18</v>
      </c>
      <c r="L2" s="36"/>
      <c r="M2" s="36"/>
      <c r="N2" s="6"/>
      <c r="P2" s="39" t="s">
        <v>19</v>
      </c>
      <c r="Q2" s="39"/>
      <c r="R2" s="39"/>
      <c r="S2" s="6"/>
      <c r="U2" s="40" t="s">
        <v>20</v>
      </c>
      <c r="V2" s="40"/>
      <c r="W2" s="40"/>
      <c r="Z2" s="36" t="s">
        <v>14</v>
      </c>
      <c r="AA2" s="36"/>
      <c r="AB2" s="36"/>
      <c r="AE2" s="23" t="s">
        <v>15</v>
      </c>
      <c r="AF2" s="23"/>
      <c r="AG2" s="23"/>
    </row>
    <row r="3" spans="1:33">
      <c r="A3" s="10" t="s">
        <v>0</v>
      </c>
      <c r="B3" s="11"/>
      <c r="C3" s="19">
        <v>0</v>
      </c>
      <c r="D3" s="7"/>
      <c r="E3" s="2"/>
      <c r="F3" s="4" t="s">
        <v>0</v>
      </c>
      <c r="G3" s="5"/>
      <c r="H3" s="5">
        <v>0</v>
      </c>
      <c r="I3" s="2"/>
      <c r="J3" s="3"/>
      <c r="K3" s="14" t="s">
        <v>0</v>
      </c>
      <c r="L3" s="15"/>
      <c r="M3" s="15">
        <v>2</v>
      </c>
      <c r="N3" s="2"/>
      <c r="O3" s="3"/>
      <c r="P3" s="8" t="s">
        <v>0</v>
      </c>
      <c r="Q3" s="9"/>
      <c r="R3" s="9">
        <v>1</v>
      </c>
      <c r="S3" s="2"/>
      <c r="T3" s="3"/>
      <c r="U3" s="16" t="s">
        <v>0</v>
      </c>
      <c r="V3" s="17"/>
      <c r="W3" s="17">
        <f>SUM(C3,H3,M3,R3)</f>
        <v>3</v>
      </c>
      <c r="Z3" s="14" t="s">
        <v>0</v>
      </c>
      <c r="AA3" s="15"/>
      <c r="AB3" s="18">
        <v>6</v>
      </c>
      <c r="AE3" s="20" t="s">
        <v>0</v>
      </c>
      <c r="AF3" s="21"/>
      <c r="AG3" s="22">
        <v>7</v>
      </c>
    </row>
    <row r="4" spans="1:33">
      <c r="A4" s="10" t="s">
        <v>1</v>
      </c>
      <c r="B4" s="11"/>
      <c r="C4" s="19">
        <v>2</v>
      </c>
      <c r="D4" s="7"/>
      <c r="E4" s="2"/>
      <c r="F4" s="4" t="s">
        <v>1</v>
      </c>
      <c r="G4" s="5"/>
      <c r="H4" s="5">
        <v>2</v>
      </c>
      <c r="I4" s="2"/>
      <c r="J4" s="3"/>
      <c r="K4" s="14" t="s">
        <v>1</v>
      </c>
      <c r="L4" s="15"/>
      <c r="M4" s="15">
        <v>2</v>
      </c>
      <c r="N4" s="2"/>
      <c r="O4" s="3"/>
      <c r="P4" s="8" t="s">
        <v>1</v>
      </c>
      <c r="Q4" s="9"/>
      <c r="R4" s="9">
        <v>1</v>
      </c>
      <c r="S4" s="2"/>
      <c r="T4" s="3"/>
      <c r="U4" s="16" t="s">
        <v>1</v>
      </c>
      <c r="V4" s="17"/>
      <c r="W4" s="17">
        <f t="shared" ref="W4:W13" si="0">SUM(C4,H4,M4,R4)</f>
        <v>7</v>
      </c>
      <c r="Z4" s="14" t="s">
        <v>1</v>
      </c>
      <c r="AA4" s="15"/>
      <c r="AB4" s="18">
        <v>18</v>
      </c>
      <c r="AE4" s="20" t="s">
        <v>1</v>
      </c>
      <c r="AF4" s="21"/>
      <c r="AG4" s="22">
        <v>9</v>
      </c>
    </row>
    <row r="5" spans="1:33">
      <c r="A5" s="10" t="s">
        <v>2</v>
      </c>
      <c r="B5" s="11"/>
      <c r="C5" s="19">
        <v>1</v>
      </c>
      <c r="D5" s="7"/>
      <c r="E5" s="2"/>
      <c r="F5" s="4" t="s">
        <v>2</v>
      </c>
      <c r="G5" s="5"/>
      <c r="H5" s="5">
        <v>1</v>
      </c>
      <c r="I5" s="2"/>
      <c r="J5" s="3"/>
      <c r="K5" s="14" t="s">
        <v>2</v>
      </c>
      <c r="L5" s="15"/>
      <c r="M5" s="15">
        <v>0</v>
      </c>
      <c r="N5" s="2"/>
      <c r="O5" s="3"/>
      <c r="P5" s="8" t="s">
        <v>2</v>
      </c>
      <c r="Q5" s="9"/>
      <c r="R5" s="9">
        <v>1</v>
      </c>
      <c r="S5" s="2"/>
      <c r="T5" s="3"/>
      <c r="U5" s="16" t="s">
        <v>2</v>
      </c>
      <c r="V5" s="17"/>
      <c r="W5" s="17">
        <f t="shared" si="0"/>
        <v>3</v>
      </c>
      <c r="Z5" s="14" t="s">
        <v>2</v>
      </c>
      <c r="AA5" s="15"/>
      <c r="AB5" s="18">
        <v>4</v>
      </c>
      <c r="AE5" s="20" t="s">
        <v>2</v>
      </c>
      <c r="AF5" s="21"/>
      <c r="AG5" s="22">
        <v>0</v>
      </c>
    </row>
    <row r="6" spans="1:33">
      <c r="A6" s="10" t="s">
        <v>3</v>
      </c>
      <c r="B6" s="12"/>
      <c r="C6" s="19">
        <v>0</v>
      </c>
      <c r="D6" s="7"/>
      <c r="E6" s="2"/>
      <c r="F6" s="4" t="s">
        <v>3</v>
      </c>
      <c r="G6" s="13"/>
      <c r="H6" s="5">
        <v>0</v>
      </c>
      <c r="I6" s="2"/>
      <c r="J6" s="3"/>
      <c r="K6" s="14" t="s">
        <v>3</v>
      </c>
      <c r="L6" s="15"/>
      <c r="M6" s="15">
        <v>0</v>
      </c>
      <c r="N6" s="2"/>
      <c r="O6" s="3"/>
      <c r="P6" s="8" t="s">
        <v>3</v>
      </c>
      <c r="Q6" s="9"/>
      <c r="R6" s="9">
        <v>0</v>
      </c>
      <c r="S6" s="2"/>
      <c r="T6" s="3"/>
      <c r="U6" s="16" t="s">
        <v>3</v>
      </c>
      <c r="V6" s="17"/>
      <c r="W6" s="17">
        <f t="shared" si="0"/>
        <v>0</v>
      </c>
      <c r="Z6" s="14" t="s">
        <v>3</v>
      </c>
      <c r="AA6" s="15"/>
      <c r="AB6" s="18">
        <v>0</v>
      </c>
      <c r="AE6" s="20" t="s">
        <v>3</v>
      </c>
      <c r="AF6" s="21"/>
      <c r="AG6" s="22">
        <v>5</v>
      </c>
    </row>
    <row r="7" spans="1:33">
      <c r="A7" s="10" t="s">
        <v>4</v>
      </c>
      <c r="B7" s="12"/>
      <c r="C7" s="19">
        <v>2</v>
      </c>
      <c r="D7" s="7"/>
      <c r="E7" s="2"/>
      <c r="F7" s="4" t="s">
        <v>4</v>
      </c>
      <c r="G7" s="13"/>
      <c r="H7" s="5">
        <v>0</v>
      </c>
      <c r="I7" s="2"/>
      <c r="J7" s="3"/>
      <c r="K7" s="14" t="s">
        <v>4</v>
      </c>
      <c r="L7" s="15"/>
      <c r="M7" s="15">
        <v>0</v>
      </c>
      <c r="N7" s="2"/>
      <c r="O7" s="3"/>
      <c r="P7" s="8" t="s">
        <v>4</v>
      </c>
      <c r="Q7" s="9"/>
      <c r="R7" s="9">
        <v>0</v>
      </c>
      <c r="S7" s="2"/>
      <c r="T7" s="3"/>
      <c r="U7" s="16" t="s">
        <v>4</v>
      </c>
      <c r="V7" s="17"/>
      <c r="W7" s="17">
        <f t="shared" si="0"/>
        <v>2</v>
      </c>
      <c r="Z7" s="14" t="s">
        <v>4</v>
      </c>
      <c r="AA7" s="15"/>
      <c r="AB7" s="18">
        <v>4</v>
      </c>
      <c r="AE7" s="20" t="s">
        <v>4</v>
      </c>
      <c r="AF7" s="21"/>
      <c r="AG7" s="22">
        <v>1</v>
      </c>
    </row>
    <row r="8" spans="1:33">
      <c r="A8" s="10" t="s">
        <v>5</v>
      </c>
      <c r="B8" s="12"/>
      <c r="C8" s="19">
        <v>2</v>
      </c>
      <c r="D8" s="7"/>
      <c r="E8" s="2"/>
      <c r="F8" s="4" t="s">
        <v>5</v>
      </c>
      <c r="G8" s="13"/>
      <c r="H8" s="5">
        <v>9</v>
      </c>
      <c r="I8" s="2"/>
      <c r="J8" s="3"/>
      <c r="K8" s="14" t="s">
        <v>5</v>
      </c>
      <c r="L8" s="15"/>
      <c r="M8" s="15">
        <v>2</v>
      </c>
      <c r="N8" s="2"/>
      <c r="O8" s="3"/>
      <c r="P8" s="8" t="s">
        <v>5</v>
      </c>
      <c r="Q8" s="9"/>
      <c r="R8" s="9">
        <v>2</v>
      </c>
      <c r="S8" s="2"/>
      <c r="T8" s="3"/>
      <c r="U8" s="16" t="s">
        <v>5</v>
      </c>
      <c r="V8" s="16"/>
      <c r="W8" s="17">
        <f t="shared" si="0"/>
        <v>15</v>
      </c>
      <c r="Z8" s="14" t="s">
        <v>5</v>
      </c>
      <c r="AA8" s="15"/>
      <c r="AB8" s="18">
        <v>15</v>
      </c>
      <c r="AE8" s="20" t="s">
        <v>5</v>
      </c>
      <c r="AF8" s="21"/>
      <c r="AG8" s="22">
        <v>5</v>
      </c>
    </row>
    <row r="9" spans="1:33">
      <c r="A9" s="10" t="s">
        <v>6</v>
      </c>
      <c r="B9" s="12"/>
      <c r="C9" s="19">
        <v>0</v>
      </c>
      <c r="D9" s="7"/>
      <c r="E9" s="2"/>
      <c r="F9" s="4" t="s">
        <v>6</v>
      </c>
      <c r="G9" s="13"/>
      <c r="H9" s="5">
        <v>0</v>
      </c>
      <c r="I9" s="2"/>
      <c r="J9" s="3"/>
      <c r="K9" s="14" t="s">
        <v>6</v>
      </c>
      <c r="L9" s="15"/>
      <c r="M9" s="15">
        <v>0</v>
      </c>
      <c r="N9" s="2"/>
      <c r="O9" s="3"/>
      <c r="P9" s="8" t="s">
        <v>6</v>
      </c>
      <c r="Q9" s="9"/>
      <c r="R9" s="9">
        <v>0</v>
      </c>
      <c r="S9" s="2"/>
      <c r="T9" s="3"/>
      <c r="U9" s="16" t="s">
        <v>6</v>
      </c>
      <c r="V9" s="17"/>
      <c r="W9" s="17">
        <f t="shared" si="0"/>
        <v>0</v>
      </c>
      <c r="Z9" s="14" t="s">
        <v>6</v>
      </c>
      <c r="AA9" s="15"/>
      <c r="AB9" s="18">
        <v>2</v>
      </c>
      <c r="AE9" s="20" t="s">
        <v>6</v>
      </c>
      <c r="AF9" s="21"/>
      <c r="AG9" s="22">
        <v>2</v>
      </c>
    </row>
    <row r="10" spans="1:33">
      <c r="A10" s="10" t="s">
        <v>7</v>
      </c>
      <c r="B10" s="12"/>
      <c r="C10" s="19">
        <v>0</v>
      </c>
      <c r="D10" s="7"/>
      <c r="E10" s="2"/>
      <c r="F10" s="4" t="s">
        <v>7</v>
      </c>
      <c r="G10" s="13"/>
      <c r="H10" s="5">
        <v>0</v>
      </c>
      <c r="I10" s="2"/>
      <c r="J10" s="3"/>
      <c r="K10" s="14" t="s">
        <v>7</v>
      </c>
      <c r="L10" s="15"/>
      <c r="M10" s="15">
        <v>0</v>
      </c>
      <c r="N10" s="2"/>
      <c r="O10" s="3"/>
      <c r="P10" s="8" t="s">
        <v>7</v>
      </c>
      <c r="Q10" s="9"/>
      <c r="R10" s="9">
        <v>0</v>
      </c>
      <c r="S10" s="2"/>
      <c r="T10" s="3"/>
      <c r="U10" s="16" t="s">
        <v>7</v>
      </c>
      <c r="V10" s="17"/>
      <c r="W10" s="17">
        <f t="shared" si="0"/>
        <v>0</v>
      </c>
      <c r="Z10" s="14" t="s">
        <v>7</v>
      </c>
      <c r="AA10" s="15"/>
      <c r="AB10" s="18">
        <v>0</v>
      </c>
      <c r="AE10" s="20" t="s">
        <v>7</v>
      </c>
      <c r="AF10" s="21"/>
      <c r="AG10" s="22">
        <v>1</v>
      </c>
    </row>
    <row r="11" spans="1:33">
      <c r="A11" s="10" t="s">
        <v>8</v>
      </c>
      <c r="B11" s="12"/>
      <c r="C11" s="19">
        <v>6</v>
      </c>
      <c r="D11" s="7"/>
      <c r="E11" s="2"/>
      <c r="F11" s="4" t="s">
        <v>8</v>
      </c>
      <c r="G11" s="13"/>
      <c r="H11" s="5">
        <v>5</v>
      </c>
      <c r="I11" s="2"/>
      <c r="J11" s="3"/>
      <c r="K11" s="14" t="s">
        <v>8</v>
      </c>
      <c r="L11" s="15"/>
      <c r="M11" s="15">
        <v>10</v>
      </c>
      <c r="N11" s="2"/>
      <c r="O11" s="3"/>
      <c r="P11" s="8" t="s">
        <v>8</v>
      </c>
      <c r="Q11" s="9"/>
      <c r="R11" s="9">
        <v>9</v>
      </c>
      <c r="S11" s="2"/>
      <c r="T11" s="3"/>
      <c r="U11" s="16" t="s">
        <v>8</v>
      </c>
      <c r="V11" s="17"/>
      <c r="W11" s="17">
        <f t="shared" si="0"/>
        <v>30</v>
      </c>
      <c r="Z11" s="14" t="s">
        <v>8</v>
      </c>
      <c r="AA11" s="15"/>
      <c r="AB11" s="18">
        <v>23</v>
      </c>
      <c r="AE11" s="20" t="s">
        <v>8</v>
      </c>
      <c r="AF11" s="21"/>
      <c r="AG11" s="22">
        <v>12</v>
      </c>
    </row>
    <row r="12" spans="1:33">
      <c r="A12" s="10" t="s">
        <v>9</v>
      </c>
      <c r="B12" s="12"/>
      <c r="C12" s="19">
        <v>0</v>
      </c>
      <c r="D12" s="7"/>
      <c r="E12" s="2"/>
      <c r="F12" s="4" t="s">
        <v>9</v>
      </c>
      <c r="G12" s="13"/>
      <c r="H12" s="5">
        <v>2</v>
      </c>
      <c r="I12" s="2"/>
      <c r="J12" s="3"/>
      <c r="K12" s="14" t="s">
        <v>9</v>
      </c>
      <c r="L12" s="15"/>
      <c r="M12" s="15">
        <v>8</v>
      </c>
      <c r="N12" s="2"/>
      <c r="O12" s="3"/>
      <c r="P12" s="8" t="s">
        <v>9</v>
      </c>
      <c r="Q12" s="9"/>
      <c r="R12" s="9">
        <v>1</v>
      </c>
      <c r="S12" s="2"/>
      <c r="T12" s="3"/>
      <c r="U12" s="16" t="s">
        <v>9</v>
      </c>
      <c r="V12" s="17"/>
      <c r="W12" s="17">
        <f t="shared" si="0"/>
        <v>11</v>
      </c>
      <c r="Z12" s="14" t="s">
        <v>9</v>
      </c>
      <c r="AA12" s="15"/>
      <c r="AB12" s="18">
        <v>17</v>
      </c>
      <c r="AE12" s="20" t="s">
        <v>9</v>
      </c>
      <c r="AF12" s="21"/>
      <c r="AG12" s="22">
        <v>9</v>
      </c>
    </row>
    <row r="13" spans="1:33">
      <c r="A13" s="10" t="s">
        <v>10</v>
      </c>
      <c r="B13" s="12"/>
      <c r="C13" s="19">
        <v>7</v>
      </c>
      <c r="D13" s="7"/>
      <c r="E13" s="2"/>
      <c r="F13" s="4" t="s">
        <v>10</v>
      </c>
      <c r="G13" s="13"/>
      <c r="H13" s="5">
        <v>1</v>
      </c>
      <c r="I13" s="2"/>
      <c r="J13" s="3"/>
      <c r="K13" s="14" t="s">
        <v>10</v>
      </c>
      <c r="L13" s="15"/>
      <c r="M13" s="15">
        <v>0</v>
      </c>
      <c r="N13" s="2"/>
      <c r="O13" s="3"/>
      <c r="P13" s="8" t="s">
        <v>10</v>
      </c>
      <c r="Q13" s="9"/>
      <c r="R13" s="9">
        <v>3</v>
      </c>
      <c r="S13" s="2"/>
      <c r="T13" s="3"/>
      <c r="U13" s="16" t="s">
        <v>10</v>
      </c>
      <c r="V13" s="17"/>
      <c r="W13" s="17">
        <f t="shared" si="0"/>
        <v>11</v>
      </c>
      <c r="Z13" s="14" t="s">
        <v>10</v>
      </c>
      <c r="AA13" s="15"/>
      <c r="AB13" s="18">
        <v>12</v>
      </c>
      <c r="AE13" s="20" t="s">
        <v>10</v>
      </c>
      <c r="AF13" s="21"/>
      <c r="AG13" s="22">
        <v>11</v>
      </c>
    </row>
    <row r="14" spans="1:33">
      <c r="A14" s="11" t="s">
        <v>11</v>
      </c>
      <c r="B14" s="12"/>
      <c r="C14" s="11">
        <f>SUM(C3:C13)</f>
        <v>20</v>
      </c>
      <c r="D14" s="2"/>
      <c r="E14" s="2"/>
      <c r="F14" s="5" t="s">
        <v>11</v>
      </c>
      <c r="G14" s="13"/>
      <c r="H14" s="5">
        <f>SUM(H3:H13)</f>
        <v>20</v>
      </c>
      <c r="I14" s="2"/>
      <c r="J14" s="3"/>
      <c r="K14" s="15" t="s">
        <v>12</v>
      </c>
      <c r="L14" s="15"/>
      <c r="M14" s="15">
        <f>SUM(M3:M13)</f>
        <v>24</v>
      </c>
      <c r="N14" s="2"/>
      <c r="O14" s="3"/>
      <c r="P14" s="9" t="s">
        <v>13</v>
      </c>
      <c r="Q14" s="9"/>
      <c r="R14" s="9">
        <f>SUM(R3:R13)</f>
        <v>18</v>
      </c>
      <c r="S14" s="2"/>
      <c r="T14" s="3"/>
      <c r="U14" s="17" t="s">
        <v>13</v>
      </c>
      <c r="V14" s="17"/>
      <c r="W14" s="17">
        <f>SUM(W3:W13)</f>
        <v>82</v>
      </c>
      <c r="Z14" s="15" t="s">
        <v>13</v>
      </c>
      <c r="AA14" s="15"/>
      <c r="AB14" s="15">
        <f>SUM(AB3:AB13)</f>
        <v>101</v>
      </c>
      <c r="AE14" s="21" t="s">
        <v>11</v>
      </c>
      <c r="AF14" s="21"/>
      <c r="AG14" s="21">
        <f>SUM(AG3:AG13)</f>
        <v>62</v>
      </c>
    </row>
    <row r="15" spans="1:33">
      <c r="F15" s="1"/>
      <c r="G15" s="1"/>
      <c r="H15" s="1"/>
      <c r="I15" s="1"/>
    </row>
    <row r="50" spans="22:54" ht="17.25" thickBot="1"/>
    <row r="51" spans="22:54">
      <c r="V51" s="24" t="s">
        <v>21</v>
      </c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6"/>
      <c r="AM51" s="30" t="s">
        <v>22</v>
      </c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2"/>
    </row>
    <row r="52" spans="22:54" ht="17.25" thickBot="1">
      <c r="V52" s="27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9"/>
      <c r="AM52" s="33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5"/>
    </row>
  </sheetData>
  <mergeCells count="9">
    <mergeCell ref="AE2:AG2"/>
    <mergeCell ref="V51:AK52"/>
    <mergeCell ref="AM51:BB52"/>
    <mergeCell ref="Z2:AB2"/>
    <mergeCell ref="A2:C2"/>
    <mergeCell ref="F2:H2"/>
    <mergeCell ref="K2:M2"/>
    <mergeCell ref="P2:R2"/>
    <mergeCell ref="U2:W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2021-11-26T00:31:57Z</dcterms:modified>
</cp:coreProperties>
</file>